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18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G21" i="1"/>
  <c r="F24" i="1"/>
  <c r="G24" i="1" s="1"/>
  <c r="F23" i="1"/>
  <c r="G23" i="1" s="1"/>
  <c r="F22" i="1"/>
  <c r="G22" i="1" s="1"/>
  <c r="F21" i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<sst xmlns="http://schemas.openxmlformats.org/spreadsheetml/2006/main" count="27" uniqueCount="27">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</sst>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7401230.0600000005</v>
      </c>
      <c r="D4" s="13">
        <f>SUM(D6+D15)</f>
        <v>61384247.950000003</v>
      </c>
      <c r="E4" s="13">
        <f>SUM(E6+E15)</f>
        <v>58470704.43</v>
      </c>
      <c r="F4" s="13">
        <f>SUM(F6+F15)</f>
        <v>10314773.580000002</v>
      </c>
      <c r="G4" s="13">
        <f>SUM(G6+G15)</f>
        <v>2913543.5200000033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1713020.76</v>
      </c>
      <c r="D6" s="13">
        <f>SUM(D7:D13)</f>
        <v>32707700.84</v>
      </c>
      <c r="E6" s="13">
        <f>SUM(E7:E13)</f>
        <v>31842406.27</v>
      </c>
      <c r="F6" s="13">
        <f>SUM(F7:F13)</f>
        <v>2578315.3300000019</v>
      </c>
      <c r="G6" s="18">
        <f>SUM(G7:G13)</f>
        <v>865294.57000000193</v>
      </c>
    </row>
    <row r="7" spans="1:7" x14ac:dyDescent="0.2">
      <c r="A7" s="3">
        <v>1110</v>
      </c>
      <c r="B7" s="7" t="s">
        <v>9</v>
      </c>
      <c r="C7" s="18">
        <v>690368.46</v>
      </c>
      <c r="D7" s="18">
        <v>18670884</v>
      </c>
      <c r="E7" s="18">
        <v>18557391.460000001</v>
      </c>
      <c r="F7" s="18">
        <f>C7+D7-E7</f>
        <v>803861</v>
      </c>
      <c r="G7" s="18">
        <f t="shared" ref="G7:G13" si="0">F7-C7</f>
        <v>113492.54000000004</v>
      </c>
    </row>
    <row r="8" spans="1:7" x14ac:dyDescent="0.2">
      <c r="A8" s="3">
        <v>1120</v>
      </c>
      <c r="B8" s="7" t="s">
        <v>10</v>
      </c>
      <c r="C8" s="18">
        <v>3347.4</v>
      </c>
      <c r="D8" s="18">
        <v>10685040.140000001</v>
      </c>
      <c r="E8" s="18">
        <v>10165073.01</v>
      </c>
      <c r="F8" s="18">
        <f t="shared" ref="F8:F13" si="1">C8+D8-E8</f>
        <v>523314.53000000119</v>
      </c>
      <c r="G8" s="18">
        <f t="shared" si="0"/>
        <v>519967.13000000117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1019304.9</v>
      </c>
      <c r="D11" s="18">
        <v>3351776.7</v>
      </c>
      <c r="E11" s="18">
        <v>3119941.8</v>
      </c>
      <c r="F11" s="18">
        <f t="shared" si="1"/>
        <v>1251139.8000000007</v>
      </c>
      <c r="G11" s="18">
        <f t="shared" si="0"/>
        <v>231834.90000000072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5688209.3000000007</v>
      </c>
      <c r="D15" s="13">
        <f>SUM(D16:D24)</f>
        <v>28676547.109999999</v>
      </c>
      <c r="E15" s="13">
        <f>SUM(E16:E24)</f>
        <v>26628298.16</v>
      </c>
      <c r="F15" s="13">
        <f>SUM(F16:F24)</f>
        <v>7736458.25</v>
      </c>
      <c r="G15" s="13">
        <f>SUM(G16:G24)</f>
        <v>2048248.9500000011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4373788</v>
      </c>
      <c r="D18" s="19">
        <v>28610935.530000001</v>
      </c>
      <c r="E18" s="19">
        <v>26242728</v>
      </c>
      <c r="F18" s="19">
        <f t="shared" si="3"/>
        <v>6741995.5300000012</v>
      </c>
      <c r="G18" s="19">
        <f t="shared" si="2"/>
        <v>2368207.5300000012</v>
      </c>
    </row>
    <row r="19" spans="1:7" x14ac:dyDescent="0.2">
      <c r="A19" s="3">
        <v>1240</v>
      </c>
      <c r="B19" s="7" t="s">
        <v>18</v>
      </c>
      <c r="C19" s="18">
        <v>1626647.15</v>
      </c>
      <c r="D19" s="18">
        <v>65611.58</v>
      </c>
      <c r="E19" s="18">
        <v>9266.1</v>
      </c>
      <c r="F19" s="18">
        <f t="shared" si="3"/>
        <v>1682992.63</v>
      </c>
      <c r="G19" s="18">
        <f t="shared" si="2"/>
        <v>56345.479999999981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0</v>
      </c>
      <c r="E20" s="18">
        <v>0</v>
      </c>
      <c r="F20" s="18">
        <f t="shared" si="3"/>
        <v>64870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-377095.85</v>
      </c>
      <c r="D21" s="18">
        <v>0</v>
      </c>
      <c r="E21" s="18">
        <v>376304.06</v>
      </c>
      <c r="F21" s="18">
        <f t="shared" si="3"/>
        <v>-753399.90999999992</v>
      </c>
      <c r="G21" s="18">
        <f t="shared" si="2"/>
        <v>-376304.05999999994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2018-03-08T18:40:55Z</cp:lastPrinted>
  <dcterms:created xsi:type="dcterms:W3CDTF">2014-02-09T04:04:15Z</dcterms:created>
  <dcterms:modified xsi:type="dcterms:W3CDTF">2019-11-27T18:47:08Z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